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8" windowHeight="11692"/>
  </bookViews>
  <sheets>
    <sheet name="Table1" sheetId="1" r:id="rId1"/>
  </sheets>
  <definedNames>
    <definedName name="_xlnm.Print_Titles" localSheetId="0">Table1!$4:$5</definedName>
  </definedNames>
  <calcPr calcId="144525" refMode="R1C1"/>
</workbook>
</file>

<file path=xl/sharedStrings.xml><?xml version="1.0" encoding="utf-8"?>
<sst xmlns="http://schemas.openxmlformats.org/spreadsheetml/2006/main" count="71" uniqueCount="67">
  <si>
    <t>附件3</t>
  </si>
  <si>
    <t>深圳市2023年大鹏新区一般公共预算调整表</t>
  </si>
  <si>
    <t>单位：万元</t>
  </si>
  <si>
    <t>总收入</t>
  </si>
  <si>
    <t>总支出</t>
  </si>
  <si>
    <t>项目</t>
  </si>
  <si>
    <t>年初预算数</t>
  </si>
  <si>
    <t>第一次预算
调整增减额</t>
  </si>
  <si>
    <t>调整后
预算数</t>
  </si>
  <si>
    <r>
      <rPr>
        <b/>
        <sz val="11"/>
        <rFont val="宋体"/>
        <charset val="134"/>
      </rPr>
      <t>一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、本级一般公共预算收入合计</t>
    </r>
  </si>
  <si>
    <r>
      <rPr>
        <b/>
        <sz val="11"/>
        <rFont val="宋体"/>
        <charset val="134"/>
      </rPr>
      <t>一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、一般公共预算支出合计</t>
    </r>
  </si>
  <si>
    <t>（一） 税收收入合计</t>
  </si>
  <si>
    <t>（一）  一般公共服务支出</t>
  </si>
  <si>
    <t>（二） 非税收入合计</t>
  </si>
  <si>
    <t>（二）  外交支出</t>
  </si>
  <si>
    <t>（三）  国防支出</t>
  </si>
  <si>
    <r>
      <rPr>
        <b/>
        <sz val="11"/>
        <rFont val="宋体"/>
        <charset val="134"/>
      </rPr>
      <t>二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、转移性收入</t>
    </r>
  </si>
  <si>
    <t>（四）  公共安全支出</t>
  </si>
  <si>
    <t xml:space="preserve"> （一）  返还性收入</t>
  </si>
  <si>
    <t>（五）  教育支出</t>
  </si>
  <si>
    <t xml:space="preserve"> （二）  一般性转移支付收入</t>
  </si>
  <si>
    <t>（六）  科学技术支出</t>
  </si>
  <si>
    <t xml:space="preserve"> （三）  专项转移支付收入</t>
  </si>
  <si>
    <t>（七）  文化体育与传媒支出</t>
  </si>
  <si>
    <t xml:space="preserve"> （四）  省补助计划单列市收入</t>
  </si>
  <si>
    <t>（八）  社会保障和就业支出</t>
  </si>
  <si>
    <t xml:space="preserve"> （五）  下级上解收入</t>
  </si>
  <si>
    <t>（九）  卫生健康支出</t>
  </si>
  <si>
    <t xml:space="preserve"> （六）  区域间转移性收入</t>
  </si>
  <si>
    <t>（十）  节能环保支出</t>
  </si>
  <si>
    <t xml:space="preserve"> （七）  调入资金</t>
  </si>
  <si>
    <t>（十一）城乡社区支出</t>
  </si>
  <si>
    <t xml:space="preserve">         1.从政府性基金预算调入</t>
  </si>
  <si>
    <t>（十二）农林水支出</t>
  </si>
  <si>
    <t xml:space="preserve">         2.从国有资本经营预算调入</t>
  </si>
  <si>
    <t>（十三）交通运输支出</t>
  </si>
  <si>
    <t xml:space="preserve">         3.从其他资金调入</t>
  </si>
  <si>
    <t>（十四）资源勘探电力信息等支出</t>
  </si>
  <si>
    <t xml:space="preserve"> （八）  动用预算稳定调节基金</t>
  </si>
  <si>
    <t>（十五）商业服务业等支出</t>
  </si>
  <si>
    <t xml:space="preserve"> （九）  地方政府一般债务转贷收入</t>
  </si>
  <si>
    <t>（十六）金融支出</t>
  </si>
  <si>
    <t xml:space="preserve"> （十）  上年结转收入</t>
  </si>
  <si>
    <t>（十七）援助其他地区支出</t>
  </si>
  <si>
    <t xml:space="preserve"> （十一）上年结余收入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</si>
  <si>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</si>
  <si>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</si>
  <si>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</si>
  <si>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</si>
  <si>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</si>
  <si>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</si>
  <si>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（二十四）债务付息支出</t>
  </si>
  <si>
    <t>（二十五）债务发行费用支出</t>
  </si>
  <si>
    <r>
      <rPr>
        <b/>
        <sz val="11"/>
        <rFont val="宋体"/>
        <charset val="134"/>
      </rPr>
      <t>二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、转移性支出</t>
    </r>
  </si>
  <si>
    <t>（一）  一般性转移支付</t>
  </si>
  <si>
    <t>（二）  专项转移支付</t>
  </si>
  <si>
    <t xml:space="preserve">  （三）  计划单列市上解省支出</t>
  </si>
  <si>
    <t>（四）  上解上级支出</t>
  </si>
  <si>
    <t>（五）  区域间转移性支出</t>
  </si>
  <si>
    <t>（六）  调出资金</t>
  </si>
  <si>
    <t>（七）  安排预算稳定调节基金</t>
  </si>
  <si>
    <t>（八）  补充预算周转金</t>
  </si>
  <si>
    <t>（九）  地方政府一般债务转贷支出</t>
  </si>
  <si>
    <t>（十）  年终结转</t>
  </si>
  <si>
    <t>（十一）年终结余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</si>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</sst>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  <numFmt numFmtId="178" formatCode="\-"/>
  </numFmts>
  <fonts count="31">
    <font>
      <sz val="11"/>
      <color rgb="FF000000"/>
      <name val="Arial"/>
      <charset val="204"/>
    </font>
    <font>
      <sz val="12"/>
      <name val="黑体"/>
      <charset val="204"/>
    </font>
    <font>
      <sz val="12"/>
      <color rgb="FF000000"/>
      <name val="黑体"/>
      <charset val="204"/>
    </font>
    <font>
      <sz val="20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20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11" borderId="5" applyNumberFormat="false" applyAlignment="false" applyProtection="false">
      <alignment vertical="center"/>
    </xf>
    <xf numFmtId="0" fontId="29" fillId="24" borderId="9" applyNumberFormat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0" borderId="0" applyBorder="false">
      <alignment vertical="center"/>
    </xf>
    <xf numFmtId="0" fontId="14" fillId="7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4" fillId="0" borderId="0"/>
    <xf numFmtId="0" fontId="10" fillId="2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9" borderId="8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0" fillId="25" borderId="0" applyNumberFormat="false" applyBorder="false" applyAlignment="false" applyProtection="false">
      <alignment vertical="center"/>
    </xf>
    <xf numFmtId="0" fontId="28" fillId="11" borderId="2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3" borderId="2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</cellStyleXfs>
  <cellXfs count="28">
    <xf numFmtId="49" fontId="0" fillId="0" borderId="0" xfId="0" applyNumberFormat="true" applyFill="true" applyBorder="true" applyAlignment="true">
      <alignment horizontal="left" vertical="top" wrapText="true"/>
    </xf>
    <xf numFmtId="49" fontId="1" fillId="0" borderId="0" xfId="0" applyNumberFormat="true" applyFont="true" applyFill="true" applyAlignment="true">
      <alignment horizontal="left" vertical="top" wrapText="true"/>
    </xf>
    <xf numFmtId="49" fontId="2" fillId="0" borderId="0" xfId="0" applyNumberFormat="true" applyFont="true" applyFill="true" applyAlignment="true">
      <alignment horizontal="left" vertical="top" wrapText="true"/>
    </xf>
    <xf numFmtId="177" fontId="3" fillId="0" borderId="0" xfId="23" applyNumberFormat="true" applyFont="true" applyFill="true" applyAlignment="true" applyProtection="true">
      <alignment horizontal="center" vertical="center" wrapText="true"/>
    </xf>
    <xf numFmtId="177" fontId="4" fillId="0" borderId="0" xfId="23" applyNumberFormat="true" applyFont="true" applyFill="true" applyAlignment="true" applyProtection="true">
      <alignment horizontal="righ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left" vertical="top" wrapText="true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176" fontId="7" fillId="0" borderId="1" xfId="0" applyNumberFormat="true" applyFont="true" applyFill="true" applyBorder="true" applyAlignment="true">
      <alignment horizontal="right" vertical="center"/>
    </xf>
    <xf numFmtId="49" fontId="8" fillId="0" borderId="1" xfId="0" applyNumberFormat="true" applyFont="true" applyFill="true" applyBorder="true" applyAlignment="true">
      <alignment horizontal="left" vertical="center" wrapText="true" indent="1"/>
    </xf>
    <xf numFmtId="176" fontId="8" fillId="0" borderId="1" xfId="0" applyNumberFormat="true" applyFont="true" applyFill="true" applyBorder="true" applyAlignment="true">
      <alignment horizontal="right" vertical="center"/>
    </xf>
    <xf numFmtId="176" fontId="9" fillId="0" borderId="1" xfId="0" applyNumberFormat="true" applyFont="true" applyFill="true" applyBorder="true" applyAlignment="true">
      <alignment horizontal="right" vertical="center"/>
    </xf>
    <xf numFmtId="49" fontId="6" fillId="0" borderId="1" xfId="0" applyNumberFormat="true" applyFont="true" applyFill="true" applyBorder="true" applyAlignment="true">
      <alignment horizontal="left" vertical="top"/>
    </xf>
    <xf numFmtId="49" fontId="8" fillId="0" borderId="1" xfId="0" applyNumberFormat="true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8" fillId="0" borderId="1" xfId="18" applyFont="true" applyFill="true" applyBorder="true" applyAlignment="true" applyProtection="true">
      <alignment horizontal="left" vertical="center" wrapText="true"/>
      <protection locked="false"/>
    </xf>
    <xf numFmtId="178" fontId="9" fillId="0" borderId="1" xfId="0" applyNumberFormat="true" applyFont="true" applyFill="true" applyBorder="true" applyAlignment="true">
      <alignment horizontal="right" vertical="center"/>
    </xf>
    <xf numFmtId="49" fontId="8" fillId="0" borderId="1" xfId="0" applyNumberFormat="true" applyFont="true" applyFill="true" applyBorder="true" applyAlignment="true">
      <alignment horizontal="right" vertical="center"/>
    </xf>
    <xf numFmtId="49" fontId="0" fillId="0" borderId="1" xfId="0" applyNumberFormat="true" applyFill="true" applyBorder="true" applyAlignment="true">
      <alignment horizontal="left" vertical="top" wrapText="true"/>
    </xf>
    <xf numFmtId="176" fontId="8" fillId="0" borderId="1" xfId="0" applyNumberFormat="true" applyFont="true" applyFill="true" applyBorder="true" applyAlignment="true" applyProtection="true">
      <alignment vertical="center"/>
    </xf>
    <xf numFmtId="176" fontId="8" fillId="0" borderId="1" xfId="0" applyNumberFormat="true" applyFont="true" applyFill="true" applyBorder="true" applyAlignment="true" applyProtection="true">
      <alignment horizontal="right" vertical="center"/>
    </xf>
    <xf numFmtId="178" fontId="9" fillId="0" borderId="1" xfId="0" applyNumberFormat="true" applyFont="true" applyFill="true" applyBorder="true" applyAlignment="true">
      <alignment horizontal="right" vertical="center" wrapText="true"/>
    </xf>
    <xf numFmtId="49" fontId="8" fillId="0" borderId="1" xfId="0" applyNumberFormat="true" applyFont="true" applyFill="true" applyBorder="true" applyAlignment="true">
      <alignment horizontal="right" vertical="center" wrapText="true"/>
    </xf>
    <xf numFmtId="176" fontId="9" fillId="0" borderId="1" xfId="0" applyNumberFormat="true" applyFont="true" applyFill="true" applyBorder="true" applyAlignment="true">
      <alignment horizontal="right" vertical="center" wrapText="true"/>
    </xf>
    <xf numFmtId="1" fontId="9" fillId="0" borderId="1" xfId="0" applyNumberFormat="true" applyFont="true" applyFill="true" applyBorder="true" applyAlignment="true">
      <alignment horizontal="right" vertical="center" wrapText="true"/>
    </xf>
    <xf numFmtId="49" fontId="0" fillId="0" borderId="0" xfId="0" applyNumberFormat="true" applyFill="true" applyAlignment="true">
      <alignment horizontal="left" vertical="top" wrapText="true"/>
    </xf>
    <xf numFmtId="177" fontId="3" fillId="0" borderId="0" xfId="23" applyNumberFormat="true" applyFont="true" applyFill="true" applyAlignment="true" applyProtection="true">
      <alignment vertical="center" wrapText="true"/>
    </xf>
    <xf numFmtId="177" fontId="4" fillId="0" borderId="0" xfId="23" applyNumberFormat="true" applyFont="true" applyFill="true" applyAlignment="true" applyProtection="true">
      <alignment vertical="center" wrapText="true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3232" xfId="18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4"/>
  <sheetViews>
    <sheetView tabSelected="1" workbookViewId="0">
      <selection activeCell="I4" sqref="I4"/>
    </sheetView>
  </sheetViews>
  <sheetFormatPr defaultColWidth="9" defaultRowHeight="18"/>
  <cols>
    <col min="1" max="1" width="34.6260869565217" customWidth="true"/>
    <col min="2" max="2" width="15.3739130434783" customWidth="true"/>
    <col min="3" max="3" width="12.504347826087" customWidth="true"/>
    <col min="4" max="4" width="15.2521739130435" customWidth="true"/>
    <col min="5" max="5" width="40" customWidth="true"/>
    <col min="6" max="6" width="15.3739130434783" customWidth="true"/>
    <col min="7" max="7" width="11.504347826087" customWidth="true"/>
    <col min="8" max="8" width="14.2521739130435" customWidth="true"/>
  </cols>
  <sheetData>
    <row r="1" ht="24" customHeight="true" spans="1:9">
      <c r="A1" s="1" t="s">
        <v>0</v>
      </c>
      <c r="B1" s="2"/>
      <c r="C1" s="2"/>
      <c r="D1" s="2"/>
      <c r="E1" s="2"/>
      <c r="F1" s="2"/>
      <c r="G1" s="2"/>
      <c r="H1" s="2"/>
      <c r="I1" s="25"/>
    </row>
    <row r="2" ht="44.25" customHeight="true" spans="1:9">
      <c r="A2" s="3" t="s">
        <v>1</v>
      </c>
      <c r="B2" s="3"/>
      <c r="C2" s="3"/>
      <c r="D2" s="3"/>
      <c r="E2" s="3"/>
      <c r="F2" s="3"/>
      <c r="G2" s="3"/>
      <c r="H2" s="3"/>
      <c r="I2" s="26"/>
    </row>
    <row r="3" ht="21" customHeight="true" spans="1:9">
      <c r="A3" s="4" t="s">
        <v>2</v>
      </c>
      <c r="B3" s="4"/>
      <c r="C3" s="4"/>
      <c r="D3" s="4"/>
      <c r="E3" s="4"/>
      <c r="F3" s="4"/>
      <c r="G3" s="4"/>
      <c r="H3" s="4"/>
      <c r="I3" s="27"/>
    </row>
    <row r="4" ht="32.25" customHeight="true" spans="1:8">
      <c r="A4" s="5" t="s">
        <v>3</v>
      </c>
      <c r="B4" s="6"/>
      <c r="C4" s="6"/>
      <c r="D4" s="6"/>
      <c r="E4" s="5" t="s">
        <v>4</v>
      </c>
      <c r="F4" s="6"/>
      <c r="G4" s="6"/>
      <c r="H4" s="6"/>
    </row>
    <row r="5" ht="32" customHeight="true" spans="1:8">
      <c r="A5" s="5" t="s">
        <v>5</v>
      </c>
      <c r="B5" s="5" t="s">
        <v>6</v>
      </c>
      <c r="C5" s="5" t="s">
        <v>7</v>
      </c>
      <c r="D5" s="5" t="s">
        <v>8</v>
      </c>
      <c r="E5" s="5" t="s">
        <v>5</v>
      </c>
      <c r="F5" s="5" t="s">
        <v>6</v>
      </c>
      <c r="G5" s="5" t="s">
        <v>7</v>
      </c>
      <c r="H5" s="5" t="s">
        <v>8</v>
      </c>
    </row>
    <row r="6" ht="25.45" customHeight="true" spans="1:8">
      <c r="A6" s="7" t="s">
        <v>9</v>
      </c>
      <c r="B6" s="8">
        <f>B7+B8</f>
        <v>250000</v>
      </c>
      <c r="C6" s="8">
        <f>C7+C8</f>
        <v>0</v>
      </c>
      <c r="D6" s="8">
        <f>D7+D8</f>
        <v>250000</v>
      </c>
      <c r="E6" s="7" t="s">
        <v>10</v>
      </c>
      <c r="F6" s="8">
        <f>SUM(F7:F31)</f>
        <v>589000</v>
      </c>
      <c r="G6" s="8">
        <f>SUM(G7:G31)</f>
        <v>10000</v>
      </c>
      <c r="H6" s="8">
        <f>SUM(H7:H31)</f>
        <v>599000</v>
      </c>
    </row>
    <row r="7" ht="25.45" customHeight="true" spans="1:8">
      <c r="A7" s="9" t="s">
        <v>11</v>
      </c>
      <c r="B7" s="10">
        <v>234000</v>
      </c>
      <c r="C7" s="11"/>
      <c r="D7" s="10">
        <f t="shared" ref="D7:D16" si="0">B7+C7</f>
        <v>234000</v>
      </c>
      <c r="E7" s="9" t="s">
        <v>12</v>
      </c>
      <c r="F7" s="19">
        <v>50149.999294</v>
      </c>
      <c r="G7" s="11"/>
      <c r="H7" s="20">
        <f>F7+G7</f>
        <v>50149.999294</v>
      </c>
    </row>
    <row r="8" ht="25.45" customHeight="true" spans="1:8">
      <c r="A8" s="9" t="s">
        <v>13</v>
      </c>
      <c r="B8" s="11">
        <v>16000</v>
      </c>
      <c r="C8" s="11"/>
      <c r="D8" s="10">
        <f t="shared" si="0"/>
        <v>16000</v>
      </c>
      <c r="E8" s="9" t="s">
        <v>14</v>
      </c>
      <c r="F8" s="21"/>
      <c r="G8" s="11"/>
      <c r="H8" s="20"/>
    </row>
    <row r="9" ht="25.45" customHeight="true" spans="1:8">
      <c r="A9" s="6"/>
      <c r="B9" s="12"/>
      <c r="C9" s="12"/>
      <c r="D9" s="12"/>
      <c r="E9" s="9" t="s">
        <v>15</v>
      </c>
      <c r="F9" s="19">
        <v>118.3</v>
      </c>
      <c r="G9" s="11"/>
      <c r="H9" s="20">
        <f t="shared" ref="H8:H31" si="1">F9+G9</f>
        <v>118.3</v>
      </c>
    </row>
    <row r="10" ht="25.45" customHeight="true" spans="1:8">
      <c r="A10" s="7" t="s">
        <v>16</v>
      </c>
      <c r="B10" s="8">
        <f>SUM(B11:B17,B21:B24)</f>
        <v>384000</v>
      </c>
      <c r="C10" s="8">
        <f>SUM(C11:C17,C21:C24)</f>
        <v>10000</v>
      </c>
      <c r="D10" s="8">
        <f>SUM(D11:D17,D21:D24)</f>
        <v>394000</v>
      </c>
      <c r="E10" s="9" t="s">
        <v>17</v>
      </c>
      <c r="F10" s="19">
        <v>38658.031266</v>
      </c>
      <c r="G10" s="11"/>
      <c r="H10" s="20">
        <f t="shared" si="1"/>
        <v>38658.031266</v>
      </c>
    </row>
    <row r="11" ht="25.45" customHeight="true" spans="1:8">
      <c r="A11" s="13" t="s">
        <v>18</v>
      </c>
      <c r="B11" s="11">
        <v>11559</v>
      </c>
      <c r="C11" s="11"/>
      <c r="D11" s="10">
        <f t="shared" si="0"/>
        <v>11559</v>
      </c>
      <c r="E11" s="9" t="s">
        <v>19</v>
      </c>
      <c r="F11" s="19">
        <v>113026.37</v>
      </c>
      <c r="G11" s="11">
        <v>6500</v>
      </c>
      <c r="H11" s="20">
        <f t="shared" si="1"/>
        <v>119526.37</v>
      </c>
    </row>
    <row r="12" ht="25.45" customHeight="true" spans="1:8">
      <c r="A12" s="13" t="s">
        <v>20</v>
      </c>
      <c r="B12" s="11">
        <v>155953.0655</v>
      </c>
      <c r="C12" s="11"/>
      <c r="D12" s="10">
        <f t="shared" si="0"/>
        <v>155953.0655</v>
      </c>
      <c r="E12" s="9" t="s">
        <v>21</v>
      </c>
      <c r="F12" s="19">
        <v>2058.56</v>
      </c>
      <c r="G12" s="11"/>
      <c r="H12" s="20">
        <f t="shared" si="1"/>
        <v>2058.56</v>
      </c>
    </row>
    <row r="13" ht="25.45" customHeight="true" spans="1:8">
      <c r="A13" s="13" t="s">
        <v>22</v>
      </c>
      <c r="B13" s="11">
        <v>15418.882166</v>
      </c>
      <c r="C13" s="11"/>
      <c r="D13" s="10">
        <f t="shared" si="0"/>
        <v>15418.882166</v>
      </c>
      <c r="E13" s="9" t="s">
        <v>23</v>
      </c>
      <c r="F13" s="19">
        <f>7493.8899+64</f>
        <v>7557.8899</v>
      </c>
      <c r="G13" s="11">
        <v>3500</v>
      </c>
      <c r="H13" s="20">
        <f t="shared" si="1"/>
        <v>11057.8899</v>
      </c>
    </row>
    <row r="14" ht="25.45" customHeight="true" spans="1:8">
      <c r="A14" s="13" t="s">
        <v>24</v>
      </c>
      <c r="B14" s="11"/>
      <c r="C14" s="11"/>
      <c r="D14" s="10"/>
      <c r="E14" s="9" t="s">
        <v>25</v>
      </c>
      <c r="F14" s="19">
        <v>29377.533529</v>
      </c>
      <c r="G14" s="11"/>
      <c r="H14" s="20">
        <f t="shared" si="1"/>
        <v>29377.533529</v>
      </c>
    </row>
    <row r="15" ht="25.6" customHeight="true" spans="1:8">
      <c r="A15" s="14" t="s">
        <v>26</v>
      </c>
      <c r="B15" s="11"/>
      <c r="C15" s="11"/>
      <c r="D15" s="10"/>
      <c r="E15" s="9" t="s">
        <v>27</v>
      </c>
      <c r="F15" s="19">
        <v>56582.9183</v>
      </c>
      <c r="G15" s="11"/>
      <c r="H15" s="20">
        <f t="shared" si="1"/>
        <v>56582.9183</v>
      </c>
    </row>
    <row r="16" ht="25.45" customHeight="true" spans="1:8">
      <c r="A16" s="15" t="s">
        <v>28</v>
      </c>
      <c r="B16" s="11"/>
      <c r="C16" s="11"/>
      <c r="D16" s="10"/>
      <c r="E16" s="9" t="s">
        <v>29</v>
      </c>
      <c r="F16" s="19">
        <v>2564.464</v>
      </c>
      <c r="G16" s="11"/>
      <c r="H16" s="20">
        <f t="shared" si="1"/>
        <v>2564.464</v>
      </c>
    </row>
    <row r="17" ht="25.45" customHeight="true" spans="1:8">
      <c r="A17" s="13" t="s">
        <v>30</v>
      </c>
      <c r="B17" s="11">
        <f>B18+B19+B20</f>
        <v>201069.052334</v>
      </c>
      <c r="C17" s="11"/>
      <c r="D17" s="11">
        <f>D18+D19+D20</f>
        <v>201069.052334</v>
      </c>
      <c r="E17" s="9" t="s">
        <v>31</v>
      </c>
      <c r="F17" s="19">
        <v>179271.454856</v>
      </c>
      <c r="G17" s="11"/>
      <c r="H17" s="20">
        <f t="shared" si="1"/>
        <v>179271.454856</v>
      </c>
    </row>
    <row r="18" ht="25.45" customHeight="true" spans="1:8">
      <c r="A18" s="13" t="s">
        <v>32</v>
      </c>
      <c r="B18" s="10">
        <v>198640</v>
      </c>
      <c r="C18" s="11"/>
      <c r="D18" s="10">
        <f t="shared" ref="D18:D24" si="2">B18+C18</f>
        <v>198640</v>
      </c>
      <c r="E18" s="9" t="s">
        <v>33</v>
      </c>
      <c r="F18" s="19">
        <v>37062.3274</v>
      </c>
      <c r="G18" s="11"/>
      <c r="H18" s="20">
        <f t="shared" si="1"/>
        <v>37062.3274</v>
      </c>
    </row>
    <row r="19" ht="25.45" customHeight="true" spans="1:8">
      <c r="A19" s="13" t="s">
        <v>34</v>
      </c>
      <c r="B19" s="16"/>
      <c r="C19" s="11"/>
      <c r="D19" s="10"/>
      <c r="E19" s="9" t="s">
        <v>35</v>
      </c>
      <c r="F19" s="19">
        <v>7739.26</v>
      </c>
      <c r="G19" s="11"/>
      <c r="H19" s="20">
        <f t="shared" si="1"/>
        <v>7739.26</v>
      </c>
    </row>
    <row r="20" ht="25.45" customHeight="true" spans="1:8">
      <c r="A20" s="13" t="s">
        <v>36</v>
      </c>
      <c r="B20" s="10">
        <v>2429.052334</v>
      </c>
      <c r="C20" s="11"/>
      <c r="D20" s="10">
        <f t="shared" si="2"/>
        <v>2429.052334</v>
      </c>
      <c r="E20" s="9" t="s">
        <v>37</v>
      </c>
      <c r="F20" s="19">
        <v>2734.91</v>
      </c>
      <c r="G20" s="11"/>
      <c r="H20" s="20">
        <f t="shared" si="1"/>
        <v>2734.91</v>
      </c>
    </row>
    <row r="21" ht="25.45" customHeight="true" spans="1:8">
      <c r="A21" s="13" t="s">
        <v>38</v>
      </c>
      <c r="B21" s="17"/>
      <c r="C21" s="11"/>
      <c r="D21" s="10"/>
      <c r="E21" s="9" t="s">
        <v>39</v>
      </c>
      <c r="F21" s="22"/>
      <c r="G21" s="11"/>
      <c r="H21" s="20"/>
    </row>
    <row r="22" ht="25.45" customHeight="true" spans="1:8">
      <c r="A22" s="13" t="s">
        <v>40</v>
      </c>
      <c r="B22" s="11"/>
      <c r="C22" s="11">
        <v>10000</v>
      </c>
      <c r="D22" s="10">
        <f t="shared" si="2"/>
        <v>10000</v>
      </c>
      <c r="E22" s="9" t="s">
        <v>41</v>
      </c>
      <c r="F22" s="23"/>
      <c r="G22" s="11"/>
      <c r="H22" s="20"/>
    </row>
    <row r="23" ht="25.45" customHeight="true" spans="1:8">
      <c r="A23" s="13" t="s">
        <v>42</v>
      </c>
      <c r="B23" s="12"/>
      <c r="C23" s="11"/>
      <c r="D23" s="10"/>
      <c r="E23" s="9" t="s">
        <v>43</v>
      </c>
      <c r="F23" s="24"/>
      <c r="G23" s="11"/>
      <c r="H23" s="20"/>
    </row>
    <row r="24" ht="25.45" customHeight="true" spans="1:8">
      <c r="A24" s="13" t="s">
        <v>44</v>
      </c>
      <c r="B24" s="12"/>
      <c r="C24" s="11"/>
      <c r="D24" s="10"/>
      <c r="E24" s="9" t="s">
        <v>45</v>
      </c>
      <c r="F24" s="19">
        <v>4635.36</v>
      </c>
      <c r="G24" s="11"/>
      <c r="H24" s="20">
        <f t="shared" si="1"/>
        <v>4635.36</v>
      </c>
    </row>
    <row r="25" ht="25.45" customHeight="true" spans="1:8">
      <c r="A25" s="18"/>
      <c r="B25" s="12"/>
      <c r="C25" s="12"/>
      <c r="D25" s="12"/>
      <c r="E25" s="9" t="s">
        <v>46</v>
      </c>
      <c r="F25" s="19">
        <v>34026.936455</v>
      </c>
      <c r="G25" s="11"/>
      <c r="H25" s="20">
        <f t="shared" si="1"/>
        <v>34026.936455</v>
      </c>
    </row>
    <row r="26" ht="25.45" customHeight="true" spans="1:8">
      <c r="A26" s="18"/>
      <c r="B26" s="12"/>
      <c r="C26" s="12"/>
      <c r="D26" s="12"/>
      <c r="E26" s="9" t="s">
        <v>47</v>
      </c>
      <c r="F26" s="23"/>
      <c r="G26" s="11"/>
      <c r="H26" s="20"/>
    </row>
    <row r="27" ht="25.45" customHeight="true" spans="1:8">
      <c r="A27" s="9"/>
      <c r="B27" s="12"/>
      <c r="C27" s="12"/>
      <c r="D27" s="12"/>
      <c r="E27" s="9" t="s">
        <v>48</v>
      </c>
      <c r="F27" s="19">
        <v>16635.685</v>
      </c>
      <c r="G27" s="11"/>
      <c r="H27" s="20">
        <f t="shared" si="1"/>
        <v>16635.685</v>
      </c>
    </row>
    <row r="28" ht="25.6" customHeight="true" spans="1:8">
      <c r="A28" s="6"/>
      <c r="B28" s="12"/>
      <c r="C28" s="12"/>
      <c r="D28" s="12"/>
      <c r="E28" s="9" t="s">
        <v>49</v>
      </c>
      <c r="F28" s="19">
        <v>6800</v>
      </c>
      <c r="G28" s="11"/>
      <c r="H28" s="20">
        <f t="shared" si="1"/>
        <v>6800</v>
      </c>
    </row>
    <row r="29" ht="25.45" customHeight="true" spans="1:8">
      <c r="A29" s="6"/>
      <c r="B29" s="12"/>
      <c r="C29" s="12"/>
      <c r="D29" s="12"/>
      <c r="E29" s="9" t="s">
        <v>50</v>
      </c>
      <c r="F29" s="19"/>
      <c r="G29" s="11"/>
      <c r="H29" s="20"/>
    </row>
    <row r="30" ht="25.45" customHeight="true" spans="1:8">
      <c r="A30" s="6"/>
      <c r="B30" s="12"/>
      <c r="C30" s="12"/>
      <c r="D30" s="12"/>
      <c r="E30" s="9" t="s">
        <v>51</v>
      </c>
      <c r="F30" s="19"/>
      <c r="G30" s="11"/>
      <c r="H30" s="20"/>
    </row>
    <row r="31" ht="25.45" customHeight="true" spans="1:8">
      <c r="A31" s="6"/>
      <c r="B31" s="12"/>
      <c r="C31" s="12"/>
      <c r="D31" s="12"/>
      <c r="E31" s="9" t="s">
        <v>52</v>
      </c>
      <c r="F31" s="19"/>
      <c r="G31" s="11"/>
      <c r="H31" s="20"/>
    </row>
    <row r="32" ht="25.45" customHeight="true" spans="1:8">
      <c r="A32" s="6"/>
      <c r="B32" s="12"/>
      <c r="C32" s="12"/>
      <c r="D32" s="12"/>
      <c r="E32" s="7" t="s">
        <v>53</v>
      </c>
      <c r="F32" s="8">
        <f>SUM(F33:F43)</f>
        <v>45000</v>
      </c>
      <c r="G32" s="8">
        <f>SUM(G33:G43)</f>
        <v>0</v>
      </c>
      <c r="H32" s="8">
        <f>SUM(H33:H43)</f>
        <v>45000</v>
      </c>
    </row>
    <row r="33" ht="25.45" customHeight="true" spans="1:8">
      <c r="A33" s="6"/>
      <c r="B33" s="12"/>
      <c r="C33" s="12"/>
      <c r="D33" s="12"/>
      <c r="E33" s="9" t="s">
        <v>54</v>
      </c>
      <c r="F33" s="19"/>
      <c r="G33" s="21"/>
      <c r="H33" s="20"/>
    </row>
    <row r="34" ht="25.45" customHeight="true" spans="1:8">
      <c r="A34" s="6"/>
      <c r="B34" s="12"/>
      <c r="C34" s="12"/>
      <c r="D34" s="12"/>
      <c r="E34" s="9" t="s">
        <v>55</v>
      </c>
      <c r="F34" s="19"/>
      <c r="G34" s="21"/>
      <c r="H34" s="20"/>
    </row>
    <row r="35" ht="25.45" customHeight="true" spans="1:8">
      <c r="A35" s="6"/>
      <c r="B35" s="12"/>
      <c r="C35" s="12"/>
      <c r="D35" s="12"/>
      <c r="E35" s="14" t="s">
        <v>56</v>
      </c>
      <c r="F35" s="19"/>
      <c r="G35" s="23"/>
      <c r="H35" s="20"/>
    </row>
    <row r="36" ht="25.45" customHeight="true" spans="1:8">
      <c r="A36" s="6"/>
      <c r="B36" s="12"/>
      <c r="C36" s="12"/>
      <c r="D36" s="12"/>
      <c r="E36" s="9" t="s">
        <v>57</v>
      </c>
      <c r="F36" s="19">
        <v>45000</v>
      </c>
      <c r="G36" s="23"/>
      <c r="H36" s="20">
        <f>F36+G36</f>
        <v>45000</v>
      </c>
    </row>
    <row r="37" ht="25.45" customHeight="true" spans="1:8">
      <c r="A37" s="6"/>
      <c r="B37" s="12"/>
      <c r="C37" s="12"/>
      <c r="D37" s="12"/>
      <c r="E37" s="9" t="s">
        <v>58</v>
      </c>
      <c r="F37" s="19"/>
      <c r="G37" s="23"/>
      <c r="H37" s="20"/>
    </row>
    <row r="38" ht="25.45" customHeight="true" spans="1:8">
      <c r="A38" s="6"/>
      <c r="B38" s="12"/>
      <c r="C38" s="12"/>
      <c r="D38" s="12"/>
      <c r="E38" s="9" t="s">
        <v>59</v>
      </c>
      <c r="F38" s="19"/>
      <c r="G38" s="23"/>
      <c r="H38" s="20"/>
    </row>
    <row r="39" ht="25.45" customHeight="true" spans="1:8">
      <c r="A39" s="6"/>
      <c r="B39" s="12"/>
      <c r="C39" s="12"/>
      <c r="D39" s="12"/>
      <c r="E39" s="9" t="s">
        <v>60</v>
      </c>
      <c r="F39" s="19"/>
      <c r="G39" s="23"/>
      <c r="H39" s="20"/>
    </row>
    <row r="40" ht="25.45" customHeight="true" spans="1:8">
      <c r="A40" s="6"/>
      <c r="B40" s="12"/>
      <c r="C40" s="12"/>
      <c r="D40" s="12"/>
      <c r="E40" s="9" t="s">
        <v>61</v>
      </c>
      <c r="F40" s="19"/>
      <c r="G40" s="23"/>
      <c r="H40" s="20"/>
    </row>
    <row r="41" ht="25.45" customHeight="true" spans="1:8">
      <c r="A41" s="6"/>
      <c r="B41" s="12"/>
      <c r="C41" s="12"/>
      <c r="D41" s="12"/>
      <c r="E41" s="9" t="s">
        <v>62</v>
      </c>
      <c r="F41" s="19"/>
      <c r="G41" s="23"/>
      <c r="H41" s="20"/>
    </row>
    <row r="42" ht="25.45" customHeight="true" spans="1:8">
      <c r="A42" s="6"/>
      <c r="B42" s="12"/>
      <c r="C42" s="12"/>
      <c r="D42" s="12"/>
      <c r="E42" s="9" t="s">
        <v>63</v>
      </c>
      <c r="F42" s="19"/>
      <c r="G42" s="23"/>
      <c r="H42" s="20"/>
    </row>
    <row r="43" ht="25.45" customHeight="true" spans="1:8">
      <c r="A43" s="6"/>
      <c r="B43" s="12"/>
      <c r="C43" s="12"/>
      <c r="D43" s="12"/>
      <c r="E43" s="9" t="s">
        <v>64</v>
      </c>
      <c r="F43" s="19"/>
      <c r="G43" s="21"/>
      <c r="H43" s="20"/>
    </row>
    <row r="44" ht="25.7" customHeight="true" spans="1:8">
      <c r="A44" s="5" t="s">
        <v>65</v>
      </c>
      <c r="B44" s="8">
        <f>B6+B10</f>
        <v>634000</v>
      </c>
      <c r="C44" s="8">
        <f>C6+C10</f>
        <v>10000</v>
      </c>
      <c r="D44" s="8">
        <f>D6+D10</f>
        <v>644000</v>
      </c>
      <c r="E44" s="5" t="s">
        <v>66</v>
      </c>
      <c r="F44" s="8">
        <f>F6+F32</f>
        <v>634000</v>
      </c>
      <c r="G44" s="8">
        <f>G6+G32</f>
        <v>10000</v>
      </c>
      <c r="H44" s="8">
        <f>H6+H32</f>
        <v>644000</v>
      </c>
    </row>
  </sheetData>
  <mergeCells count="4">
    <mergeCell ref="A2:H2"/>
    <mergeCell ref="A3:H3"/>
    <mergeCell ref="A4:D4"/>
    <mergeCell ref="E4:H4"/>
  </mergeCells>
  <printOptions horizontalCentered="true"/>
  <pageMargins left="0.393055555555556" right="0.393055555555556" top="0.472222222222222" bottom="0.472222222222222" header="0.196527777777778" footer="0.196527777777778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hesiying</cp:lastModifiedBy>
  <dcterms:created xsi:type="dcterms:W3CDTF">2023-06-04T06:15:00Z</dcterms:created>
  <dcterms:modified xsi:type="dcterms:W3CDTF">2023-06-14T14:32:21Z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2023-06-04T06:15:01Z</vt:filetime>
  </property>
  <property fmtid="{D5CDD505-2E9C-101B-9397-08002B2CF9AE}" pid="4" name="ICV">
    <vt:lpwstr>BB024ACAEE3D45B39116AC7A22F1BB5A_12</vt:lpwstr>
  </property>
  <property fmtid="{D5CDD505-2E9C-101B-9397-08002B2CF9AE}" pid="5" name="KSOProductBuildVer">
    <vt:lpwstr>2052-11.8.2.10505</vt:lpwstr>
  </property>
</Properties>
</file>